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10 (3-7 лет)" sheetId="12" r:id="rId1"/>
    <sheet name="день 10 (2-3 лет)" sheetId="14" r:id="rId2"/>
  </sheets>
  <externalReferences>
    <externalReference r:id="rId3"/>
  </externalReferences>
  <calcPr calcId="124519"/>
  <fileRecoveryPr repairLoad="1"/>
</workbook>
</file>

<file path=xl/calcChain.xml><?xml version="1.0" encoding="utf-8"?>
<calcChain xmlns="http://schemas.openxmlformats.org/spreadsheetml/2006/main">
  <c r="F26" i="14"/>
  <c r="F25"/>
  <c r="H23"/>
  <c r="G23"/>
  <c r="F23"/>
  <c r="E23"/>
  <c r="D23"/>
  <c r="C23"/>
  <c r="H18"/>
  <c r="G18"/>
  <c r="F18"/>
  <c r="E18"/>
  <c r="D18"/>
  <c r="C18"/>
  <c r="H9"/>
  <c r="G9"/>
  <c r="F9"/>
  <c r="E9"/>
  <c r="E24" s="1"/>
  <c r="E25" s="1"/>
  <c r="E26" s="1"/>
  <c r="D9"/>
  <c r="C9"/>
  <c r="C24" l="1"/>
  <c r="C25" s="1"/>
  <c r="G24"/>
  <c r="G25" s="1"/>
  <c r="G26" s="1"/>
  <c r="D24"/>
  <c r="D25" s="1"/>
  <c r="D26" s="1"/>
  <c r="H24"/>
  <c r="H25" s="1"/>
  <c r="H26" s="1"/>
  <c r="F24"/>
  <c r="H23" i="12" l="1"/>
  <c r="G23"/>
  <c r="F23"/>
  <c r="E23"/>
  <c r="D23"/>
  <c r="H18"/>
  <c r="G18"/>
  <c r="F18"/>
  <c r="E18"/>
  <c r="D18"/>
  <c r="H9"/>
  <c r="G9"/>
  <c r="F9"/>
  <c r="E9"/>
  <c r="D9"/>
  <c r="E24" l="1"/>
  <c r="G24"/>
  <c r="F24"/>
  <c r="D24"/>
  <c r="H24"/>
  <c r="H25" l="1"/>
  <c r="H26" s="1"/>
  <c r="E25"/>
  <c r="E26" s="1"/>
  <c r="F25"/>
  <c r="F26" s="1"/>
  <c r="D25"/>
  <c r="D26" s="1"/>
  <c r="G25"/>
  <c r="G26" s="1"/>
  <c r="C18" l="1"/>
  <c r="C9"/>
  <c r="C23" l="1"/>
  <c r="C24" s="1"/>
  <c r="C25" l="1"/>
</calcChain>
</file>

<file path=xl/sharedStrings.xml><?xml version="1.0" encoding="utf-8"?>
<sst xmlns="http://schemas.openxmlformats.org/spreadsheetml/2006/main" count="80" uniqueCount="41">
  <si>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</si>
  <si>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</si>
  <si>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</si>
  <si>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</si>
  <si>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</si>
  <si>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</si>
  <si>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</si>
  <si>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</si>
  <si>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</si>
  <si>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</si>
  <si>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10</t>
  </si>
  <si>
    <t>Завтрак</t>
  </si>
  <si>
    <t>Второй завтрак</t>
  </si>
  <si>
    <t>Обед</t>
  </si>
  <si>
    <t>Хлеб пшеничный</t>
  </si>
  <si>
    <t>Итого за десятый день</t>
  </si>
  <si>
    <t>Итого за весь период</t>
  </si>
  <si>
    <t xml:space="preserve">Среднее значение за период </t>
  </si>
  <si>
    <t>Фрукты по сезону</t>
  </si>
  <si>
    <t>Повидло</t>
  </si>
  <si>
    <t>Компот из свежих фруктов</t>
  </si>
  <si>
    <t>Картофельное пюре</t>
  </si>
  <si>
    <t>Молоко кипяченное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</si>
  <si>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</si>
  <si>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</si>
  <si>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</si>
  <si>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</si>
  <si>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</si>
  <si>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</si>
  <si>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Печенье</t>
  </si>
  <si>
    <t>к/к</t>
  </si>
  <si>
    <t>С 10.5 ЧАСОВЫМ ПРЕБЫВАНИЕМ ЛЕТНЕ-ОСЕННИЙ ПЕРИОД</t>
  </si>
  <si>
    <t>Полдник</t>
  </si>
  <si>
    <t>Огурец свежий</t>
  </si>
  <si>
    <t>Борщ с картофелем</t>
  </si>
  <si>
    <t>378.1</t>
  </si>
  <si>
    <t>Хлеб ржаной</t>
  </si>
  <si>
    <t>Запеканка из творога</t>
  </si>
  <si>
    <t>Омлет с овощами</t>
  </si>
  <si>
    <t>Биточки паровые</t>
  </si>
  <si>
    <t>ОСНОВНОЕ 10-ДНЕВНОЕ МЕНЮ ДЛЯ ПИТАНИЯ ДЕТЕЙ 2-3 ЛЕТ, ПОСЕЩАЮЩИХ МБДОУ " ДЕТСКИЙ САД "ЗОЛОТОЙ КЛЮЧИК"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</si>
</sst>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5" xfId="0" applyFont="1" applyBorder="1"/>
    <xf numFmtId="0" fontId="3" fillId="0" borderId="0" xfId="0" applyFont="1"/>
    <xf numFmtId="0" fontId="4" fillId="0" borderId="3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4" fillId="0" borderId="5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/>
    <xf numFmtId="0" fontId="6" fillId="0" borderId="14" xfId="0" applyFont="1" applyBorder="1"/>
    <xf numFmtId="49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/>
    <xf numFmtId="0" fontId="3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/>
    <xf numFmtId="2" fontId="4" fillId="0" borderId="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/>
    <xf numFmtId="0" fontId="3" fillId="0" borderId="7" xfId="0" applyFont="1" applyBorder="1"/>
    <xf numFmtId="0" fontId="3" fillId="0" borderId="5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3" fillId="0" borderId="9" xfId="0" applyFont="1" applyBorder="1"/>
    <xf numFmtId="0" fontId="4" fillId="0" borderId="19" xfId="0" applyFont="1" applyBorder="1"/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/>
    <xf numFmtId="2" fontId="4" fillId="0" borderId="3" xfId="0" applyNumberFormat="1" applyFont="1" applyBorder="1"/>
    <xf numFmtId="0" fontId="3" fillId="0" borderId="18" xfId="0" applyFont="1" applyBorder="1"/>
    <xf numFmtId="0" fontId="4" fillId="0" borderId="20" xfId="0" applyFont="1" applyBorder="1"/>
    <xf numFmtId="0" fontId="3" fillId="0" borderId="10" xfId="0" applyFont="1" applyBorder="1"/>
    <xf numFmtId="2" fontId="7" fillId="0" borderId="0" xfId="0" applyNumberFormat="1" applyFont="1"/>
    <xf numFmtId="0" fontId="3" fillId="0" borderId="18" xfId="0" applyFont="1" applyBorder="1" applyAlignment="1">
      <alignment horizontal="right"/>
    </xf>
    <xf numFmtId="43" fontId="3" fillId="0" borderId="0" xfId="1" applyFont="1"/>
    <xf numFmtId="0" fontId="3" fillId="0" borderId="13" xfId="0" applyNumberFormat="1" applyFont="1" applyBorder="1" applyAlignment="1">
      <alignment horizontal="right"/>
    </xf>
    <xf numFmtId="0" fontId="4" fillId="0" borderId="16" xfId="0" applyFont="1" applyBorder="1"/>
    <xf numFmtId="2" fontId="8" fillId="0" borderId="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6" fillId="0" borderId="17" xfId="0" applyFont="1" applyBorder="1"/>
    <xf numFmtId="2" fontId="8" fillId="0" borderId="1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3;&#1072;/Desktop/&#1076;&#1086;&#1082;&#1091;&#1084;&#1077;&#1085;&#1090;&#1099;%20&#1089;%20&#1088;&#1072;&#1073;&#1086;&#1095;&#1077;&#1075;&#1086;%20&#1089;&#1090;&#1086;&#1083;&#1072;/&#1080;&#1085;&#1092;&#1086;&#1088;&#1084;&#1072;&#1094;&#1080;&#1103;%20&#1085;&#1072;%20&#1089;&#1072;&#1081;&#1090;/&#1055;&#1080;&#1090;&#1072;&#1085;&#1080;&#1077;/&#1084;&#1077;&#1085;&#1102;%20&#1083;&#1077;&#1090;&#1086;/&#1052;&#1045;&#1053;&#1070;%2010%20&#1044;&#1053;&#1045;&#1049;%20%20&#1103;&#1089;&#1083;&#1080;%20&#1083;&#1077;&#1090;&#1086;-&#1086;&#1089;&#1077;&#1085;&#1100;%20202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"/>
      <sheetName val="день 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>
        <row r="29">
          <cell r="C29">
            <v>1290</v>
          </cell>
          <cell r="D29">
            <v>75.410000000000011</v>
          </cell>
          <cell r="E29">
            <v>30.82</v>
          </cell>
          <cell r="F29">
            <v>143.07</v>
          </cell>
          <cell r="G29">
            <v>1029.21</v>
          </cell>
          <cell r="H29">
            <v>30.500000000000004</v>
          </cell>
        </row>
      </sheetData>
      <sheetData sheetId="1">
        <row r="22">
          <cell r="C22">
            <v>1310</v>
          </cell>
          <cell r="D22">
            <v>33.319999999999993</v>
          </cell>
          <cell r="E22">
            <v>38.090000000000003</v>
          </cell>
          <cell r="F22">
            <v>132.63999999999999</v>
          </cell>
          <cell r="G22">
            <v>1082.01</v>
          </cell>
          <cell r="H22">
            <v>37.19</v>
          </cell>
        </row>
      </sheetData>
      <sheetData sheetId="2">
        <row r="21">
          <cell r="C21">
            <v>1235</v>
          </cell>
          <cell r="D21">
            <v>33.83</v>
          </cell>
          <cell r="E21">
            <v>32.539999999999992</v>
          </cell>
          <cell r="F21">
            <v>152.54000000000002</v>
          </cell>
          <cell r="G21">
            <v>1111.8800000000001</v>
          </cell>
          <cell r="H21">
            <v>69.95</v>
          </cell>
        </row>
      </sheetData>
      <sheetData sheetId="3">
        <row r="24">
          <cell r="C24">
            <v>1160</v>
          </cell>
          <cell r="D24">
            <v>46.32</v>
          </cell>
          <cell r="E24">
            <v>30.75</v>
          </cell>
          <cell r="F24">
            <v>188.19</v>
          </cell>
          <cell r="G24">
            <v>1258.97</v>
          </cell>
          <cell r="H24">
            <v>37.990000000000009</v>
          </cell>
        </row>
      </sheetData>
      <sheetData sheetId="4">
        <row r="21">
          <cell r="C21">
            <v>1285</v>
          </cell>
          <cell r="D21">
            <v>29.839999999999996</v>
          </cell>
          <cell r="E21">
            <v>34.04</v>
          </cell>
          <cell r="F21">
            <v>144.07</v>
          </cell>
          <cell r="G21">
            <v>1086.05</v>
          </cell>
          <cell r="H21">
            <v>27.11</v>
          </cell>
        </row>
      </sheetData>
      <sheetData sheetId="5">
        <row r="23">
          <cell r="C23">
            <v>1415</v>
          </cell>
          <cell r="D23">
            <v>37.92</v>
          </cell>
          <cell r="E23">
            <v>27.170000000000005</v>
          </cell>
          <cell r="F23">
            <v>163.31</v>
          </cell>
          <cell r="G23">
            <v>1049.0300000000002</v>
          </cell>
          <cell r="H23">
            <v>27.59</v>
          </cell>
        </row>
      </sheetData>
      <sheetData sheetId="6">
        <row r="20">
          <cell r="C20">
            <v>1185</v>
          </cell>
          <cell r="D20">
            <v>51.929999999999993</v>
          </cell>
          <cell r="E20">
            <v>50.28</v>
          </cell>
          <cell r="F20">
            <v>135.12</v>
          </cell>
          <cell r="G20">
            <v>1249.4099999999999</v>
          </cell>
          <cell r="H20">
            <v>139.68</v>
          </cell>
        </row>
      </sheetData>
      <sheetData sheetId="7">
        <row r="21">
          <cell r="C21">
            <v>1310</v>
          </cell>
          <cell r="D21">
            <v>35.69</v>
          </cell>
          <cell r="E21">
            <v>32.6</v>
          </cell>
          <cell r="F21">
            <v>122.58</v>
          </cell>
          <cell r="G21">
            <v>1001.1600000000001</v>
          </cell>
          <cell r="H21">
            <v>39.78</v>
          </cell>
        </row>
      </sheetData>
      <sheetData sheetId="8">
        <row r="20">
          <cell r="C20">
            <v>1355</v>
          </cell>
          <cell r="D20">
            <v>43.68</v>
          </cell>
          <cell r="E20">
            <v>33.049999999999997</v>
          </cell>
          <cell r="F20">
            <v>157.28</v>
          </cell>
          <cell r="G20">
            <v>1107.9099999999999</v>
          </cell>
          <cell r="H20">
            <v>38.970000000000006</v>
          </cell>
        </row>
      </sheetData>
      <sheetData sheetId="9">
        <row r="22">
          <cell r="F22">
            <v>147.17000000000002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>
      <selection sqref="A1:I2"/>
    </sheetView>
  </sheetViews>
  <sheetFormatPr defaultColWidth="9.109375" defaultRowHeight="15.6"/>
  <cols>
    <col min="1" max="1" width="37.6640625" style="51" customWidth="1"/>
    <col min="2" max="2" width="59.6640625" style="51" customWidth="1"/>
    <col min="3" max="4" width="16.33203125" style="51" customWidth="1"/>
    <col min="5" max="9" width="14.6640625" style="51" customWidth="1"/>
    <col min="10" max="16384" width="9.109375" style="51"/>
  </cols>
  <sheetData>
    <row r="1" spans="1:12" s="2" customFormat="1" ht="30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</row>
    <row r="2" spans="1:12" s="2" customFormat="1" ht="27" customHeight="1" thickBot="1">
      <c r="A2" s="76" t="s">
        <v>31</v>
      </c>
      <c r="B2" s="76"/>
      <c r="C2" s="76"/>
      <c r="D2" s="76"/>
      <c r="E2" s="76"/>
      <c r="F2" s="76"/>
      <c r="G2" s="76"/>
      <c r="H2" s="76"/>
      <c r="I2" s="76"/>
    </row>
    <row r="3" spans="1:12" s="2" customFormat="1" ht="16.2" thickBot="1">
      <c r="A3" s="77" t="s">
        <v>0</v>
      </c>
      <c r="B3" s="80" t="s">
        <v>1</v>
      </c>
      <c r="C3" s="77" t="s">
        <v>2</v>
      </c>
      <c r="D3" s="82" t="s">
        <v>3</v>
      </c>
      <c r="E3" s="83"/>
      <c r="F3" s="84"/>
      <c r="G3" s="77" t="s">
        <v>7</v>
      </c>
      <c r="H3" s="80" t="s">
        <v>8</v>
      </c>
      <c r="I3" s="77" t="s">
        <v>9</v>
      </c>
    </row>
    <row r="4" spans="1:12" s="2" customFormat="1" ht="16.2" thickBot="1">
      <c r="A4" s="79"/>
      <c r="B4" s="81"/>
      <c r="C4" s="78"/>
      <c r="D4" s="3" t="s">
        <v>4</v>
      </c>
      <c r="E4" s="3" t="s">
        <v>5</v>
      </c>
      <c r="F4" s="56" t="s">
        <v>6</v>
      </c>
      <c r="G4" s="78"/>
      <c r="H4" s="85"/>
      <c r="I4" s="78"/>
    </row>
    <row r="5" spans="1:12" s="2" customFormat="1" ht="16.2" thickBot="1">
      <c r="A5" s="20" t="s">
        <v>10</v>
      </c>
      <c r="B5" s="5"/>
      <c r="C5" s="27"/>
      <c r="D5" s="27"/>
      <c r="E5" s="27"/>
      <c r="F5" s="5"/>
      <c r="G5" s="4"/>
      <c r="H5" s="5"/>
      <c r="I5" s="4"/>
    </row>
    <row r="6" spans="1:12" s="2" customFormat="1">
      <c r="A6" s="6" t="s">
        <v>11</v>
      </c>
      <c r="B6" s="58" t="s">
        <v>37</v>
      </c>
      <c r="C6" s="7">
        <v>100</v>
      </c>
      <c r="D6" s="9">
        <v>17.760000000000002</v>
      </c>
      <c r="E6" s="8">
        <v>6.05</v>
      </c>
      <c r="F6" s="9">
        <v>9.19</v>
      </c>
      <c r="G6" s="8">
        <v>253</v>
      </c>
      <c r="H6" s="9">
        <v>0.24</v>
      </c>
      <c r="I6" s="44">
        <v>237</v>
      </c>
    </row>
    <row r="7" spans="1:12" s="2" customFormat="1">
      <c r="A7" s="10"/>
      <c r="B7" s="31" t="s">
        <v>19</v>
      </c>
      <c r="C7" s="30">
        <v>20</v>
      </c>
      <c r="D7" s="13">
        <v>0.24</v>
      </c>
      <c r="E7" s="12">
        <v>0</v>
      </c>
      <c r="F7" s="13">
        <v>39</v>
      </c>
      <c r="G7" s="12">
        <v>150</v>
      </c>
      <c r="H7" s="13">
        <v>0.3</v>
      </c>
      <c r="I7" s="32" t="s">
        <v>30</v>
      </c>
    </row>
    <row r="8" spans="1:12" s="2" customFormat="1" ht="16.2" thickBot="1">
      <c r="A8" s="15"/>
      <c r="B8" s="52" t="s">
        <v>22</v>
      </c>
      <c r="C8" s="53">
        <v>180</v>
      </c>
      <c r="D8" s="54">
        <v>5.48</v>
      </c>
      <c r="E8" s="55">
        <v>4.88</v>
      </c>
      <c r="F8" s="54">
        <v>9.07</v>
      </c>
      <c r="G8" s="55">
        <v>102</v>
      </c>
      <c r="H8" s="17">
        <v>2.46</v>
      </c>
      <c r="I8" s="53">
        <v>400</v>
      </c>
    </row>
    <row r="9" spans="1:12" s="2" customFormat="1" ht="16.2" thickBot="1">
      <c r="A9" s="20"/>
      <c r="B9" s="20" t="s">
        <v>24</v>
      </c>
      <c r="C9" s="41">
        <f t="shared" ref="C9:H9" si="0">SUM(C6:C8)</f>
        <v>300</v>
      </c>
      <c r="D9" s="21">
        <f t="shared" si="0"/>
        <v>23.48</v>
      </c>
      <c r="E9" s="21">
        <f t="shared" si="0"/>
        <v>10.93</v>
      </c>
      <c r="F9" s="22">
        <f t="shared" si="0"/>
        <v>57.26</v>
      </c>
      <c r="G9" s="21">
        <f t="shared" si="0"/>
        <v>505</v>
      </c>
      <c r="H9" s="22">
        <f t="shared" si="0"/>
        <v>3</v>
      </c>
      <c r="I9" s="27"/>
    </row>
    <row r="10" spans="1:12" s="2" customFormat="1" ht="16.2" thickBot="1">
      <c r="A10" s="23" t="s">
        <v>12</v>
      </c>
      <c r="B10" s="24" t="s">
        <v>18</v>
      </c>
      <c r="C10" s="43">
        <v>100</v>
      </c>
      <c r="D10" s="26">
        <v>0.4</v>
      </c>
      <c r="E10" s="25">
        <v>0.4</v>
      </c>
      <c r="F10" s="26">
        <v>9.8000000000000007</v>
      </c>
      <c r="G10" s="25">
        <v>44</v>
      </c>
      <c r="H10" s="26">
        <v>10</v>
      </c>
      <c r="I10" s="37">
        <v>368</v>
      </c>
    </row>
    <row r="11" spans="1:12" s="2" customFormat="1" ht="16.2" thickBot="1">
      <c r="A11" s="20"/>
      <c r="B11" s="5"/>
      <c r="C11" s="27"/>
      <c r="D11" s="28"/>
      <c r="E11" s="28"/>
      <c r="F11" s="29"/>
      <c r="G11" s="28"/>
      <c r="H11" s="29"/>
      <c r="I11" s="27"/>
      <c r="L11" s="68"/>
    </row>
    <row r="12" spans="1:12" s="2" customFormat="1">
      <c r="A12" s="6" t="s">
        <v>13</v>
      </c>
      <c r="B12" s="7" t="s">
        <v>33</v>
      </c>
      <c r="C12" s="7">
        <v>60</v>
      </c>
      <c r="D12" s="9">
        <v>0.66</v>
      </c>
      <c r="E12" s="8">
        <v>0.12</v>
      </c>
      <c r="F12" s="9">
        <v>2.2799999999999998</v>
      </c>
      <c r="G12" s="8">
        <v>13.2</v>
      </c>
      <c r="H12" s="9">
        <v>10.5</v>
      </c>
      <c r="I12" s="44">
        <v>70</v>
      </c>
      <c r="L12" s="68"/>
    </row>
    <row r="13" spans="1:12" s="2" customFormat="1">
      <c r="A13" s="11"/>
      <c r="B13" s="11" t="s">
        <v>34</v>
      </c>
      <c r="C13" s="67">
        <v>200</v>
      </c>
      <c r="D13" s="45">
        <v>1.64</v>
      </c>
      <c r="E13" s="46">
        <v>4</v>
      </c>
      <c r="F13" s="45">
        <v>11.28</v>
      </c>
      <c r="G13" s="46">
        <v>87.8</v>
      </c>
      <c r="H13" s="45">
        <v>7.02</v>
      </c>
      <c r="I13" s="57">
        <v>58</v>
      </c>
      <c r="L13" s="68"/>
    </row>
    <row r="14" spans="1:12" s="2" customFormat="1">
      <c r="A14" s="11"/>
      <c r="B14" s="11" t="s">
        <v>21</v>
      </c>
      <c r="C14" s="33">
        <v>150</v>
      </c>
      <c r="D14" s="13">
        <v>3.06</v>
      </c>
      <c r="E14" s="12">
        <v>4.8</v>
      </c>
      <c r="F14" s="13">
        <v>20.43</v>
      </c>
      <c r="G14" s="12">
        <v>138</v>
      </c>
      <c r="H14" s="13">
        <v>18.149999999999999</v>
      </c>
      <c r="I14" s="32">
        <v>321</v>
      </c>
    </row>
    <row r="15" spans="1:12" s="2" customFormat="1">
      <c r="A15" s="11"/>
      <c r="B15" s="11" t="s">
        <v>39</v>
      </c>
      <c r="C15" s="67">
        <v>80</v>
      </c>
      <c r="D15" s="12">
        <v>9.67</v>
      </c>
      <c r="E15" s="12">
        <v>10.62</v>
      </c>
      <c r="F15" s="13">
        <v>8.61</v>
      </c>
      <c r="G15" s="12">
        <v>169</v>
      </c>
      <c r="H15" s="13">
        <v>0.23</v>
      </c>
      <c r="I15" s="11">
        <v>289</v>
      </c>
    </row>
    <row r="16" spans="1:12" s="2" customFormat="1">
      <c r="A16" s="11"/>
      <c r="B16" s="11" t="s">
        <v>20</v>
      </c>
      <c r="C16" s="63">
        <v>180</v>
      </c>
      <c r="D16" s="13">
        <v>0.18</v>
      </c>
      <c r="E16" s="12">
        <v>0.18</v>
      </c>
      <c r="F16" s="13">
        <v>14.4</v>
      </c>
      <c r="G16" s="12">
        <v>61</v>
      </c>
      <c r="H16" s="13">
        <v>4.5</v>
      </c>
      <c r="I16" s="32">
        <v>372</v>
      </c>
    </row>
    <row r="17" spans="1:9" s="2" customFormat="1" ht="16.2" thickBot="1">
      <c r="A17" s="16"/>
      <c r="B17" s="16" t="s">
        <v>36</v>
      </c>
      <c r="C17" s="65">
        <v>37.5</v>
      </c>
      <c r="D17" s="18">
        <v>2.77</v>
      </c>
      <c r="E17" s="18">
        <v>0.5</v>
      </c>
      <c r="F17" s="17">
        <v>14.02</v>
      </c>
      <c r="G17" s="18">
        <v>73.08</v>
      </c>
      <c r="H17" s="17">
        <v>0</v>
      </c>
      <c r="I17" s="19">
        <v>700</v>
      </c>
    </row>
    <row r="18" spans="1:9" ht="16.2" thickBot="1">
      <c r="A18" s="27"/>
      <c r="B18" s="20" t="s">
        <v>25</v>
      </c>
      <c r="C18" s="23">
        <f t="shared" ref="C18:H18" si="1">SUM(C12:C17)</f>
        <v>707.5</v>
      </c>
      <c r="D18" s="50">
        <f t="shared" si="1"/>
        <v>17.98</v>
      </c>
      <c r="E18" s="50">
        <f t="shared" si="1"/>
        <v>20.22</v>
      </c>
      <c r="F18" s="49">
        <f t="shared" si="1"/>
        <v>71.02</v>
      </c>
      <c r="G18" s="50">
        <f t="shared" si="1"/>
        <v>542.08000000000004</v>
      </c>
      <c r="H18" s="49">
        <f t="shared" si="1"/>
        <v>40.4</v>
      </c>
      <c r="I18" s="24"/>
    </row>
    <row r="19" spans="1:9">
      <c r="A19" s="59" t="s">
        <v>32</v>
      </c>
      <c r="B19" s="7" t="s">
        <v>38</v>
      </c>
      <c r="C19" s="7">
        <v>80</v>
      </c>
      <c r="D19" s="38">
        <v>5.58</v>
      </c>
      <c r="E19" s="8">
        <v>11.23</v>
      </c>
      <c r="F19" s="38">
        <v>2.83</v>
      </c>
      <c r="G19" s="8">
        <v>135</v>
      </c>
      <c r="H19" s="38">
        <v>3.5</v>
      </c>
      <c r="I19" s="44">
        <v>220</v>
      </c>
    </row>
    <row r="20" spans="1:9">
      <c r="A20" s="61"/>
      <c r="B20" s="11" t="s">
        <v>28</v>
      </c>
      <c r="C20" s="1">
        <v>180</v>
      </c>
      <c r="D20" s="12">
        <v>0.12</v>
      </c>
      <c r="E20" s="13">
        <v>0.02</v>
      </c>
      <c r="F20" s="12">
        <v>10.199999999999999</v>
      </c>
      <c r="G20" s="13">
        <v>41</v>
      </c>
      <c r="H20" s="12">
        <v>2.87</v>
      </c>
      <c r="I20" s="14" t="s">
        <v>35</v>
      </c>
    </row>
    <row r="21" spans="1:9">
      <c r="A21" s="61"/>
      <c r="B21" s="27" t="s">
        <v>14</v>
      </c>
      <c r="C21" s="69">
        <v>30</v>
      </c>
      <c r="D21" s="29">
        <v>2.37</v>
      </c>
      <c r="E21" s="28">
        <v>0.3</v>
      </c>
      <c r="F21" s="29">
        <v>14.49</v>
      </c>
      <c r="G21" s="28">
        <v>70.5</v>
      </c>
      <c r="H21" s="29">
        <v>0</v>
      </c>
      <c r="I21" s="42" t="s">
        <v>23</v>
      </c>
    </row>
    <row r="22" spans="1:9" ht="16.2" thickBot="1">
      <c r="A22" s="64"/>
      <c r="B22" s="16" t="s">
        <v>29</v>
      </c>
      <c r="C22" s="16">
        <v>25</v>
      </c>
      <c r="D22" s="60">
        <v>0.84</v>
      </c>
      <c r="E22" s="18">
        <v>0.99</v>
      </c>
      <c r="F22" s="60">
        <v>23.19</v>
      </c>
      <c r="G22" s="18">
        <v>105</v>
      </c>
      <c r="H22" s="60">
        <v>0</v>
      </c>
      <c r="I22" s="53">
        <v>607</v>
      </c>
    </row>
    <row r="23" spans="1:9" ht="24.9" customHeight="1" thickBot="1">
      <c r="A23" s="20"/>
      <c r="B23" s="23" t="s">
        <v>26</v>
      </c>
      <c r="C23" s="23">
        <f t="shared" ref="C23:H23" si="2">SUM(C19:C22)</f>
        <v>315</v>
      </c>
      <c r="D23" s="50">
        <f t="shared" si="2"/>
        <v>8.91</v>
      </c>
      <c r="E23" s="50">
        <f t="shared" si="2"/>
        <v>12.540000000000001</v>
      </c>
      <c r="F23" s="49">
        <f t="shared" si="2"/>
        <v>50.71</v>
      </c>
      <c r="G23" s="50">
        <f t="shared" si="2"/>
        <v>351.5</v>
      </c>
      <c r="H23" s="49">
        <f t="shared" si="2"/>
        <v>6.37</v>
      </c>
      <c r="I23" s="24"/>
    </row>
    <row r="24" spans="1:9" ht="27.75" customHeight="1" thickBot="1">
      <c r="A24" s="47" t="s">
        <v>15</v>
      </c>
      <c r="B24" s="43"/>
      <c r="C24" s="48">
        <f t="shared" ref="C24:H24" si="3">C9+C10+C18+C23</f>
        <v>1422.5</v>
      </c>
      <c r="D24" s="35">
        <f t="shared" si="3"/>
        <v>50.769999999999996</v>
      </c>
      <c r="E24" s="35">
        <f t="shared" si="3"/>
        <v>44.089999999999996</v>
      </c>
      <c r="F24" s="36">
        <f t="shared" si="3"/>
        <v>188.79</v>
      </c>
      <c r="G24" s="35">
        <f t="shared" si="3"/>
        <v>1442.58</v>
      </c>
      <c r="H24" s="36">
        <f t="shared" si="3"/>
        <v>59.769999999999996</v>
      </c>
      <c r="I24" s="24"/>
    </row>
    <row r="25" spans="1:9" ht="16.2" thickBot="1">
      <c r="A25" s="23" t="s">
        <v>16</v>
      </c>
      <c r="B25" s="70"/>
      <c r="C25" s="62" t="e">
        <f>C24+#REF!+#REF!+#REF!+#REF!+#REF!+#REF!+#REF!+#REF!+#REF!</f>
        <v>#REF!</v>
      </c>
      <c r="D25" s="71" t="e">
        <f>D24+#REF!+#REF!+#REF!+#REF!+#REF!+#REF!+#REF!+#REF!+#REF!</f>
        <v>#REF!</v>
      </c>
      <c r="E25" s="71" t="e">
        <f>E24+#REF!+#REF!+#REF!+#REF!+#REF!+#REF!+#REF!+#REF!+#REF!</f>
        <v>#REF!</v>
      </c>
      <c r="F25" s="72" t="e">
        <f>'день 10 (3-7 лет)'!F24+#REF!+#REF!+#REF!+#REF!+#REF!+#REF!+#REF!+#REF!+#REF!</f>
        <v>#REF!</v>
      </c>
      <c r="G25" s="71" t="e">
        <f>G24+#REF!+#REF!+#REF!+#REF!+#REF!+#REF!+#REF!+#REF!+#REF!</f>
        <v>#REF!</v>
      </c>
      <c r="H25" s="72" t="e">
        <f>H24+#REF!+#REF!+#REF!+#REF!+#REF!+#REF!+#REF!+#REF!+#REF!</f>
        <v>#REF!</v>
      </c>
      <c r="I25" s="24"/>
    </row>
    <row r="26" spans="1:9" ht="16.8" thickBot="1">
      <c r="A26" s="40" t="s">
        <v>17</v>
      </c>
      <c r="B26" s="73"/>
      <c r="C26" s="39"/>
      <c r="D26" s="74" t="e">
        <f>D25/10</f>
        <v>#REF!</v>
      </c>
      <c r="E26" s="74" t="e">
        <f>E25/10</f>
        <v>#REF!</v>
      </c>
      <c r="F26" s="75" t="e">
        <f>F25/10</f>
        <v>#REF!</v>
      </c>
      <c r="G26" s="74" t="e">
        <f>G25/10</f>
        <v>#REF!</v>
      </c>
      <c r="H26" s="75" t="e">
        <f>H25/10</f>
        <v>#REF!</v>
      </c>
      <c r="I26" s="39"/>
    </row>
    <row r="39" spans="2:2">
      <c r="B39" s="66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2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L23" sqref="L23"/>
    </sheetView>
  </sheetViews>
  <sheetFormatPr defaultRowHeight="14.4"/>
  <cols>
    <col min="1" max="1" width="55.44140625" customWidth="1"/>
    <col min="2" max="2" width="49.21875" customWidth="1"/>
    <col min="3" max="3" width="13.44140625" customWidth="1"/>
    <col min="7" max="7" width="13.6640625" customWidth="1"/>
  </cols>
  <sheetData>
    <row r="1" spans="1:9" ht="16.2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</row>
    <row r="2" spans="1:9" ht="16.2" thickBot="1">
      <c r="A2" s="76" t="s">
        <v>31</v>
      </c>
      <c r="B2" s="76"/>
      <c r="C2" s="76"/>
      <c r="D2" s="76"/>
      <c r="E2" s="76"/>
      <c r="F2" s="76"/>
      <c r="G2" s="76"/>
      <c r="H2" s="76"/>
      <c r="I2" s="76"/>
    </row>
    <row r="3" spans="1:9" ht="16.2" thickBot="1">
      <c r="A3" s="77" t="s">
        <v>0</v>
      </c>
      <c r="B3" s="80" t="s">
        <v>1</v>
      </c>
      <c r="C3" s="77" t="s">
        <v>2</v>
      </c>
      <c r="D3" s="82" t="s">
        <v>3</v>
      </c>
      <c r="E3" s="83"/>
      <c r="F3" s="84"/>
      <c r="G3" s="77" t="s">
        <v>7</v>
      </c>
      <c r="H3" s="80" t="s">
        <v>8</v>
      </c>
      <c r="I3" s="77" t="s">
        <v>9</v>
      </c>
    </row>
    <row r="4" spans="1:9" ht="16.2" thickBot="1">
      <c r="A4" s="79"/>
      <c r="B4" s="81"/>
      <c r="C4" s="78"/>
      <c r="D4" s="3" t="s">
        <v>4</v>
      </c>
      <c r="E4" s="3" t="s">
        <v>5</v>
      </c>
      <c r="F4" s="56" t="s">
        <v>6</v>
      </c>
      <c r="G4" s="78"/>
      <c r="H4" s="85"/>
      <c r="I4" s="78"/>
    </row>
    <row r="5" spans="1:9" ht="16.2" thickBot="1">
      <c r="A5" s="20" t="s">
        <v>10</v>
      </c>
      <c r="B5" s="5"/>
      <c r="C5" s="27"/>
      <c r="D5" s="27"/>
      <c r="E5" s="27"/>
      <c r="F5" s="5"/>
      <c r="G5" s="4"/>
      <c r="H5" s="5"/>
      <c r="I5" s="4"/>
    </row>
    <row r="6" spans="1:9" ht="15.6">
      <c r="A6" s="6" t="s">
        <v>11</v>
      </c>
      <c r="B6" s="58" t="s">
        <v>37</v>
      </c>
      <c r="C6" s="7">
        <v>50</v>
      </c>
      <c r="D6" s="9">
        <v>8.8800000000000008</v>
      </c>
      <c r="E6" s="8">
        <v>6.05</v>
      </c>
      <c r="F6" s="9">
        <v>9.19</v>
      </c>
      <c r="G6" s="8">
        <v>127</v>
      </c>
      <c r="H6" s="9">
        <v>0.12</v>
      </c>
      <c r="I6" s="44">
        <v>237</v>
      </c>
    </row>
    <row r="7" spans="1:9" ht="15.6">
      <c r="A7" s="10"/>
      <c r="B7" s="31" t="s">
        <v>19</v>
      </c>
      <c r="C7" s="30">
        <v>15</v>
      </c>
      <c r="D7" s="13">
        <v>0.12</v>
      </c>
      <c r="E7" s="12">
        <v>0</v>
      </c>
      <c r="F7" s="13">
        <v>10.83</v>
      </c>
      <c r="G7" s="12">
        <v>75</v>
      </c>
      <c r="H7" s="13">
        <v>0.08</v>
      </c>
      <c r="I7" s="32" t="s">
        <v>30</v>
      </c>
    </row>
    <row r="8" spans="1:9" ht="16.2" thickBot="1">
      <c r="A8" s="15"/>
      <c r="B8" s="52" t="s">
        <v>22</v>
      </c>
      <c r="C8" s="53">
        <v>180</v>
      </c>
      <c r="D8" s="54">
        <v>5.48</v>
      </c>
      <c r="E8" s="55">
        <v>4.88</v>
      </c>
      <c r="F8" s="54">
        <v>9.07</v>
      </c>
      <c r="G8" s="55">
        <v>102</v>
      </c>
      <c r="H8" s="17">
        <v>2.46</v>
      </c>
      <c r="I8" s="53">
        <v>400</v>
      </c>
    </row>
    <row r="9" spans="1:9" ht="16.2" thickBot="1">
      <c r="A9" s="20"/>
      <c r="B9" s="20" t="s">
        <v>24</v>
      </c>
      <c r="C9" s="41">
        <f t="shared" ref="C9:H9" si="0">SUM(C6:C8)</f>
        <v>245</v>
      </c>
      <c r="D9" s="21">
        <f t="shared" si="0"/>
        <v>14.48</v>
      </c>
      <c r="E9" s="21">
        <f t="shared" si="0"/>
        <v>10.93</v>
      </c>
      <c r="F9" s="22">
        <f t="shared" si="0"/>
        <v>29.09</v>
      </c>
      <c r="G9" s="21">
        <f t="shared" si="0"/>
        <v>304</v>
      </c>
      <c r="H9" s="22">
        <f t="shared" si="0"/>
        <v>2.66</v>
      </c>
      <c r="I9" s="27"/>
    </row>
    <row r="10" spans="1:9" ht="16.2" thickBot="1">
      <c r="A10" s="23" t="s">
        <v>12</v>
      </c>
      <c r="B10" s="24" t="s">
        <v>18</v>
      </c>
      <c r="C10" s="43">
        <v>90</v>
      </c>
      <c r="D10" s="26">
        <v>0.4</v>
      </c>
      <c r="E10" s="25">
        <v>0.4</v>
      </c>
      <c r="F10" s="26">
        <v>9.8000000000000007</v>
      </c>
      <c r="G10" s="25">
        <v>44</v>
      </c>
      <c r="H10" s="26">
        <v>10</v>
      </c>
      <c r="I10" s="37">
        <v>368</v>
      </c>
    </row>
    <row r="11" spans="1:9" ht="16.2" thickBot="1">
      <c r="A11" s="20"/>
      <c r="B11" s="5"/>
      <c r="C11" s="27"/>
      <c r="D11" s="28"/>
      <c r="E11" s="28"/>
      <c r="F11" s="29"/>
      <c r="G11" s="28"/>
      <c r="H11" s="29"/>
      <c r="I11" s="27"/>
    </row>
    <row r="12" spans="1:9" ht="15.6">
      <c r="A12" s="6" t="s">
        <v>13</v>
      </c>
      <c r="B12" s="7" t="s">
        <v>33</v>
      </c>
      <c r="C12" s="7">
        <v>40</v>
      </c>
      <c r="D12" s="9">
        <v>0.44</v>
      </c>
      <c r="E12" s="8">
        <v>0.08</v>
      </c>
      <c r="F12" s="9">
        <v>1.52</v>
      </c>
      <c r="G12" s="8">
        <v>8.8000000000000007</v>
      </c>
      <c r="H12" s="9">
        <v>7</v>
      </c>
      <c r="I12" s="44">
        <v>70</v>
      </c>
    </row>
    <row r="13" spans="1:9" ht="15.6">
      <c r="A13" s="11"/>
      <c r="B13" s="11" t="s">
        <v>34</v>
      </c>
      <c r="C13" s="67">
        <v>150</v>
      </c>
      <c r="D13" s="45">
        <v>1.23</v>
      </c>
      <c r="E13" s="46">
        <v>3</v>
      </c>
      <c r="F13" s="45">
        <v>8.4600000000000009</v>
      </c>
      <c r="G13" s="46">
        <v>65.849999999999994</v>
      </c>
      <c r="H13" s="45">
        <v>5.27</v>
      </c>
      <c r="I13" s="57">
        <v>58</v>
      </c>
    </row>
    <row r="14" spans="1:9" ht="15.6">
      <c r="A14" s="11"/>
      <c r="B14" s="11" t="s">
        <v>21</v>
      </c>
      <c r="C14" s="33">
        <v>120</v>
      </c>
      <c r="D14" s="13">
        <v>2.61</v>
      </c>
      <c r="E14" s="12">
        <v>7.7</v>
      </c>
      <c r="F14" s="13">
        <v>15.11</v>
      </c>
      <c r="G14" s="12">
        <v>145.19999999999999</v>
      </c>
      <c r="H14" s="13">
        <v>34.99</v>
      </c>
      <c r="I14" s="32">
        <v>321</v>
      </c>
    </row>
    <row r="15" spans="1:9" ht="15.6">
      <c r="A15" s="11"/>
      <c r="B15" s="11" t="s">
        <v>39</v>
      </c>
      <c r="C15" s="67">
        <v>60</v>
      </c>
      <c r="D15" s="12">
        <v>7.32</v>
      </c>
      <c r="E15" s="12">
        <v>8.15</v>
      </c>
      <c r="F15" s="13">
        <v>6.31</v>
      </c>
      <c r="G15" s="12">
        <v>128</v>
      </c>
      <c r="H15" s="13">
        <v>0.17</v>
      </c>
      <c r="I15" s="11">
        <v>289</v>
      </c>
    </row>
    <row r="16" spans="1:9" ht="15.6">
      <c r="A16" s="11"/>
      <c r="B16" s="11" t="s">
        <v>20</v>
      </c>
      <c r="C16" s="11">
        <v>150</v>
      </c>
      <c r="D16" s="13">
        <v>0.12</v>
      </c>
      <c r="E16" s="12">
        <v>0.12</v>
      </c>
      <c r="F16" s="13">
        <v>17.91</v>
      </c>
      <c r="G16" s="12">
        <v>73.2</v>
      </c>
      <c r="H16" s="13">
        <v>1.29</v>
      </c>
      <c r="I16" s="32">
        <v>372</v>
      </c>
    </row>
    <row r="17" spans="1:9" ht="16.2" thickBot="1">
      <c r="A17" s="16"/>
      <c r="B17" s="16" t="s">
        <v>36</v>
      </c>
      <c r="C17" s="16">
        <v>30</v>
      </c>
      <c r="D17" s="18">
        <v>2.2400000000000002</v>
      </c>
      <c r="E17" s="17">
        <v>0.4</v>
      </c>
      <c r="F17" s="18">
        <v>11.36</v>
      </c>
      <c r="G17" s="17">
        <v>59.16</v>
      </c>
      <c r="H17" s="18">
        <v>0</v>
      </c>
      <c r="I17" s="34">
        <v>700</v>
      </c>
    </row>
    <row r="18" spans="1:9" ht="16.2" thickBot="1">
      <c r="A18" s="27"/>
      <c r="B18" s="20" t="s">
        <v>25</v>
      </c>
      <c r="C18" s="23">
        <f t="shared" ref="C18:H18" si="1">SUM(C12:C17)</f>
        <v>550</v>
      </c>
      <c r="D18" s="50">
        <f t="shared" si="1"/>
        <v>13.959999999999999</v>
      </c>
      <c r="E18" s="50">
        <f t="shared" si="1"/>
        <v>19.45</v>
      </c>
      <c r="F18" s="49">
        <f t="shared" si="1"/>
        <v>60.67</v>
      </c>
      <c r="G18" s="50">
        <f t="shared" si="1"/>
        <v>480.20999999999992</v>
      </c>
      <c r="H18" s="49">
        <f t="shared" si="1"/>
        <v>48.720000000000006</v>
      </c>
      <c r="I18" s="24"/>
    </row>
    <row r="19" spans="1:9" ht="15.6">
      <c r="A19" s="59" t="s">
        <v>32</v>
      </c>
      <c r="B19" s="7" t="s">
        <v>38</v>
      </c>
      <c r="C19" s="7">
        <v>80</v>
      </c>
      <c r="D19" s="38">
        <v>5.58</v>
      </c>
      <c r="E19" s="8">
        <v>11.23</v>
      </c>
      <c r="F19" s="38">
        <v>2.83</v>
      </c>
      <c r="G19" s="8">
        <v>135</v>
      </c>
      <c r="H19" s="38">
        <v>3.5</v>
      </c>
      <c r="I19" s="44">
        <v>220</v>
      </c>
    </row>
    <row r="20" spans="1:9" ht="15.6">
      <c r="A20" s="61"/>
      <c r="B20" s="11" t="s">
        <v>28</v>
      </c>
      <c r="C20" s="1">
        <v>150</v>
      </c>
      <c r="D20" s="12">
        <v>7.0000000000000007E-2</v>
      </c>
      <c r="E20" s="13">
        <v>0.01</v>
      </c>
      <c r="F20" s="12">
        <v>7.1</v>
      </c>
      <c r="G20" s="13">
        <v>29</v>
      </c>
      <c r="H20" s="12">
        <v>1.42</v>
      </c>
      <c r="I20" s="14" t="s">
        <v>35</v>
      </c>
    </row>
    <row r="21" spans="1:9" ht="15.6">
      <c r="A21" s="61"/>
      <c r="B21" s="27" t="s">
        <v>14</v>
      </c>
      <c r="C21" s="69">
        <v>30</v>
      </c>
      <c r="D21" s="29">
        <v>2.37</v>
      </c>
      <c r="E21" s="28">
        <v>0.3</v>
      </c>
      <c r="F21" s="29">
        <v>14.49</v>
      </c>
      <c r="G21" s="28">
        <v>70.5</v>
      </c>
      <c r="H21" s="29">
        <v>0</v>
      </c>
      <c r="I21" s="42" t="s">
        <v>23</v>
      </c>
    </row>
    <row r="22" spans="1:9" ht="16.2" thickBot="1">
      <c r="A22" s="64"/>
      <c r="B22" s="16" t="s">
        <v>29</v>
      </c>
      <c r="C22" s="16">
        <v>20</v>
      </c>
      <c r="D22" s="60">
        <v>0.84</v>
      </c>
      <c r="E22" s="18">
        <v>0.99</v>
      </c>
      <c r="F22" s="60">
        <v>23.19</v>
      </c>
      <c r="G22" s="18">
        <v>105</v>
      </c>
      <c r="H22" s="60">
        <v>0</v>
      </c>
      <c r="I22" s="53">
        <v>607</v>
      </c>
    </row>
    <row r="23" spans="1:9" ht="16.2" thickBot="1">
      <c r="A23" s="20"/>
      <c r="B23" s="23" t="s">
        <v>26</v>
      </c>
      <c r="C23" s="23">
        <f t="shared" ref="C23:H23" si="2">SUM(C19:C22)</f>
        <v>280</v>
      </c>
      <c r="D23" s="50">
        <f t="shared" si="2"/>
        <v>8.86</v>
      </c>
      <c r="E23" s="50">
        <f t="shared" si="2"/>
        <v>12.530000000000001</v>
      </c>
      <c r="F23" s="49">
        <f t="shared" si="2"/>
        <v>47.61</v>
      </c>
      <c r="G23" s="50">
        <f t="shared" si="2"/>
        <v>339.5</v>
      </c>
      <c r="H23" s="49">
        <f t="shared" si="2"/>
        <v>4.92</v>
      </c>
      <c r="I23" s="24"/>
    </row>
    <row r="24" spans="1:9" ht="16.8" thickBot="1">
      <c r="A24" s="47" t="s">
        <v>15</v>
      </c>
      <c r="B24" s="43"/>
      <c r="C24" s="48">
        <f t="shared" ref="C24:H24" si="3">C9+C10+C18+C23</f>
        <v>1165</v>
      </c>
      <c r="D24" s="35">
        <f t="shared" si="3"/>
        <v>37.700000000000003</v>
      </c>
      <c r="E24" s="35">
        <f t="shared" si="3"/>
        <v>43.31</v>
      </c>
      <c r="F24" s="36">
        <f t="shared" si="3"/>
        <v>147.17000000000002</v>
      </c>
      <c r="G24" s="35">
        <f t="shared" si="3"/>
        <v>1167.71</v>
      </c>
      <c r="H24" s="36">
        <f t="shared" si="3"/>
        <v>66.300000000000011</v>
      </c>
      <c r="I24" s="24"/>
    </row>
    <row r="25" spans="1:9" ht="16.2" thickBot="1">
      <c r="A25" s="23" t="s">
        <v>16</v>
      </c>
      <c r="B25" s="70"/>
      <c r="C25" s="62">
        <f>C24+'[1]день 9'!C20+'[1]день 8'!C21+'[1]день 7'!C20+'[1]день 6'!C23+'[1]день 5'!C21+'[1]день 4'!C24+'[1]день 3'!C21+'[1]день 2'!C22+'[1]день 1'!C29</f>
        <v>12710</v>
      </c>
      <c r="D25" s="71">
        <f>D24+'[1]день 9'!D20+'[1]день 8'!D21+'[1]день 7'!D20+'[1]день 6'!D23+'[1]день 5'!D21+'[1]день 4'!D24+'[1]день 3'!D21+'[1]день 2'!D22+'[1]день 1'!D29</f>
        <v>425.64000000000004</v>
      </c>
      <c r="E25" s="71">
        <f>E24+'[1]день 9'!E20+'[1]день 8'!E21+'[1]день 7'!E20+'[1]день 6'!E23+'[1]день 5'!E21+'[1]день 4'!E24+'[1]день 3'!E21+'[1]день 2'!E22+'[1]день 1'!E29</f>
        <v>352.65000000000003</v>
      </c>
      <c r="F25" s="72">
        <f>'[1]день 10'!F22+'[1]день 9'!F20+'[1]день 8'!F21+'[1]день 7'!F20+'[1]день 6'!F23+'[1]день 5'!F21+'[1]день 4'!F24+'[1]день 3'!F21+'[1]день 2'!F22+'[1]день 1'!F29</f>
        <v>1485.97</v>
      </c>
      <c r="G25" s="71">
        <f>G24+'[1]день 9'!G20+'[1]день 8'!G21+'[1]день 7'!G20+'[1]день 6'!G23+'[1]день 5'!G21+'[1]день 4'!G24+'[1]день 3'!G21+'[1]день 2'!G22+'[1]день 1'!G29</f>
        <v>11143.34</v>
      </c>
      <c r="H25" s="72">
        <f>H24+'[1]день 9'!H20+'[1]день 8'!H21+'[1]день 7'!H20+'[1]день 6'!H23+'[1]день 5'!H21+'[1]день 4'!H24+'[1]день 3'!H21+'[1]день 2'!H22+'[1]день 1'!H29</f>
        <v>515.06000000000006</v>
      </c>
      <c r="I25" s="24"/>
    </row>
    <row r="26" spans="1:9" ht="16.8" thickBot="1">
      <c r="A26" s="40" t="s">
        <v>17</v>
      </c>
      <c r="B26" s="73"/>
      <c r="C26" s="39"/>
      <c r="D26" s="74">
        <f>D25/10</f>
        <v>42.564000000000007</v>
      </c>
      <c r="E26" s="74">
        <f>E25/10</f>
        <v>35.265000000000001</v>
      </c>
      <c r="F26" s="75">
        <f>F25/10</f>
        <v>148.59700000000001</v>
      </c>
      <c r="G26" s="74">
        <f>G25/10</f>
        <v>1114.3340000000001</v>
      </c>
      <c r="H26" s="75">
        <f>H25/10</f>
        <v>51.506000000000007</v>
      </c>
      <c r="I26" s="39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10 (3-7 лет)</vt:lpstr>
      <vt:lpstr>день 10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2022-10-20T11:36:49Z</dcterms:modified>
</cp:coreProperties>
</file>